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v\Google Drev\Mercantec\Kursus\EMC\"/>
    </mc:Choice>
  </mc:AlternateContent>
  <bookViews>
    <workbookView xWindow="240" yWindow="120" windowWidth="20115" windowHeight="7785" activeTab="1"/>
  </bookViews>
  <sheets>
    <sheet name="Kvadrat" sheetId="1" r:id="rId1"/>
    <sheet name="Indtrængning" sheetId="3" r:id="rId2"/>
  </sheets>
  <calcPr calcId="152511"/>
</workbook>
</file>

<file path=xl/calcChain.xml><?xml version="1.0" encoding="utf-8"?>
<calcChain xmlns="http://schemas.openxmlformats.org/spreadsheetml/2006/main">
  <c r="C9" i="3" l="1"/>
  <c r="D46" i="3" l="1"/>
  <c r="H46" i="3"/>
  <c r="G45" i="3"/>
  <c r="F44" i="3"/>
  <c r="E43" i="3"/>
  <c r="D42" i="3"/>
  <c r="H42" i="3"/>
  <c r="G41" i="3"/>
  <c r="F40" i="3"/>
  <c r="E39" i="3"/>
  <c r="D38" i="3"/>
  <c r="H38" i="3"/>
  <c r="G37" i="3"/>
  <c r="F36" i="3"/>
  <c r="E35" i="3"/>
  <c r="D34" i="3"/>
  <c r="H34" i="3"/>
  <c r="G33" i="3"/>
  <c r="F32" i="3"/>
  <c r="E31" i="3"/>
  <c r="D30" i="3"/>
  <c r="H30" i="3"/>
  <c r="G29" i="3"/>
  <c r="F28" i="3"/>
  <c r="E27" i="3"/>
  <c r="D26" i="3"/>
  <c r="H26" i="3"/>
  <c r="G25" i="3"/>
  <c r="F24" i="3"/>
  <c r="E23" i="3"/>
  <c r="D22" i="3"/>
  <c r="H22" i="3"/>
  <c r="F20" i="3"/>
  <c r="D18" i="3"/>
  <c r="G16" i="3"/>
  <c r="E16" i="3"/>
  <c r="D16" i="3"/>
  <c r="E46" i="3"/>
  <c r="H45" i="3"/>
  <c r="F43" i="3"/>
  <c r="D41" i="3"/>
  <c r="F39" i="3"/>
  <c r="D37" i="3"/>
  <c r="F35" i="3"/>
  <c r="D33" i="3"/>
  <c r="G32" i="3"/>
  <c r="D29" i="3"/>
  <c r="G28" i="3"/>
  <c r="D25" i="3"/>
  <c r="G24" i="3"/>
  <c r="E22" i="3"/>
  <c r="G20" i="3"/>
  <c r="E18" i="3"/>
  <c r="H13" i="3"/>
  <c r="D13" i="3"/>
  <c r="E45" i="3"/>
  <c r="H44" i="3"/>
  <c r="E41" i="3"/>
  <c r="H40" i="3"/>
  <c r="E37" i="3"/>
  <c r="H36" i="3"/>
  <c r="E33" i="3"/>
  <c r="H32" i="3"/>
  <c r="G46" i="3"/>
  <c r="F45" i="3"/>
  <c r="E44" i="3"/>
  <c r="D43" i="3"/>
  <c r="H43" i="3"/>
  <c r="G42" i="3"/>
  <c r="F41" i="3"/>
  <c r="E40" i="3"/>
  <c r="D39" i="3"/>
  <c r="H39" i="3"/>
  <c r="G38" i="3"/>
  <c r="F37" i="3"/>
  <c r="E36" i="3"/>
  <c r="D35" i="3"/>
  <c r="H35" i="3"/>
  <c r="G34" i="3"/>
  <c r="F33" i="3"/>
  <c r="E32" i="3"/>
  <c r="D31" i="3"/>
  <c r="H31" i="3"/>
  <c r="G30" i="3"/>
  <c r="F29" i="3"/>
  <c r="E28" i="3"/>
  <c r="D27" i="3"/>
  <c r="H27" i="3"/>
  <c r="G26" i="3"/>
  <c r="F25" i="3"/>
  <c r="E24" i="3"/>
  <c r="D23" i="3"/>
  <c r="H23" i="3"/>
  <c r="G22" i="3"/>
  <c r="F21" i="3"/>
  <c r="E20" i="3"/>
  <c r="D19" i="3"/>
  <c r="H19" i="3"/>
  <c r="G18" i="3"/>
  <c r="H16" i="3"/>
  <c r="G15" i="3"/>
  <c r="F13" i="3"/>
  <c r="F17" i="3"/>
  <c r="E15" i="3"/>
  <c r="D15" i="3"/>
  <c r="G21" i="3"/>
  <c r="E19" i="3"/>
  <c r="H18" i="3"/>
  <c r="H17" i="3"/>
  <c r="F14" i="3"/>
  <c r="E13" i="3"/>
  <c r="D45" i="3"/>
  <c r="G44" i="3"/>
  <c r="E42" i="3"/>
  <c r="H41" i="3"/>
  <c r="G40" i="3"/>
  <c r="E38" i="3"/>
  <c r="H37" i="3"/>
  <c r="G36" i="3"/>
  <c r="E34" i="3"/>
  <c r="H33" i="3"/>
  <c r="F31" i="3"/>
  <c r="E30" i="3"/>
  <c r="H29" i="3"/>
  <c r="F27" i="3"/>
  <c r="E26" i="3"/>
  <c r="H25" i="3"/>
  <c r="F23" i="3"/>
  <c r="D21" i="3"/>
  <c r="H21" i="3"/>
  <c r="F19" i="3"/>
  <c r="H14" i="3"/>
  <c r="G17" i="3"/>
  <c r="F15" i="3"/>
  <c r="E17" i="3"/>
  <c r="D17" i="3"/>
  <c r="F46" i="3"/>
  <c r="D44" i="3"/>
  <c r="G43" i="3"/>
  <c r="F42" i="3"/>
  <c r="D40" i="3"/>
  <c r="G39" i="3"/>
  <c r="F38" i="3"/>
  <c r="D36" i="3"/>
  <c r="G35" i="3"/>
  <c r="F34" i="3"/>
  <c r="D32" i="3"/>
  <c r="G31" i="3"/>
  <c r="G13" i="3"/>
  <c r="G19" i="3"/>
  <c r="F22" i="3"/>
  <c r="E25" i="3"/>
  <c r="D28" i="3"/>
  <c r="D14" i="3"/>
  <c r="G14" i="3"/>
  <c r="H20" i="3"/>
  <c r="G23" i="3"/>
  <c r="F26" i="3"/>
  <c r="E29" i="3"/>
  <c r="E14" i="3"/>
  <c r="H15" i="3"/>
  <c r="D20" i="3"/>
  <c r="H24" i="3"/>
  <c r="G27" i="3"/>
  <c r="F30" i="3"/>
  <c r="F16" i="3"/>
  <c r="F18" i="3"/>
  <c r="E21" i="3"/>
  <c r="D24" i="3"/>
  <c r="H28" i="3"/>
  <c r="E2" i="1"/>
  <c r="C9" i="1" s="1"/>
  <c r="C4" i="1" l="1"/>
  <c r="C20" i="1"/>
  <c r="C5" i="1"/>
  <c r="C7" i="1"/>
  <c r="C22" i="1"/>
  <c r="C18" i="1"/>
  <c r="C14" i="1"/>
  <c r="C10" i="1"/>
  <c r="C16" i="1"/>
  <c r="C12" i="1"/>
  <c r="C8" i="1"/>
  <c r="C23" i="1"/>
  <c r="C19" i="1"/>
  <c r="C15" i="1"/>
  <c r="C11" i="1"/>
  <c r="C6" i="1"/>
  <c r="C21" i="1"/>
  <c r="C17" i="1"/>
  <c r="C13" i="1"/>
</calcChain>
</file>

<file path=xl/sharedStrings.xml><?xml version="1.0" encoding="utf-8"?>
<sst xmlns="http://schemas.openxmlformats.org/spreadsheetml/2006/main" count="26" uniqueCount="20">
  <si>
    <t>mm^2</t>
  </si>
  <si>
    <t>A  = PI *( D/2)^2</t>
  </si>
  <si>
    <t>PI</t>
  </si>
  <si>
    <t>Ledningens diameter [mm]</t>
  </si>
  <si>
    <r>
      <rPr>
        <sz val="11"/>
        <color theme="1"/>
        <rFont val="Symbol"/>
        <family val="1"/>
        <charset val="2"/>
      </rPr>
      <t>s=</t>
    </r>
    <r>
      <rPr>
        <sz val="11"/>
        <color theme="1"/>
        <rFont val="Calibri"/>
        <family val="2"/>
      </rPr>
      <t>√((2*</t>
    </r>
    <r>
      <rPr>
        <sz val="11"/>
        <color theme="1"/>
        <rFont val="Symbol"/>
        <family val="1"/>
        <charset val="2"/>
      </rPr>
      <t>r</t>
    </r>
    <r>
      <rPr>
        <sz val="11"/>
        <color theme="1"/>
        <rFont val="Calibri"/>
        <family val="2"/>
      </rPr>
      <t>)/(</t>
    </r>
    <r>
      <rPr>
        <sz val="11"/>
        <color theme="1"/>
        <rFont val="Symbol"/>
        <family val="1"/>
        <charset val="2"/>
      </rPr>
      <t>w</t>
    </r>
    <r>
      <rPr>
        <sz val="11"/>
        <color theme="1"/>
        <rFont val="Calibri"/>
        <family val="2"/>
      </rPr>
      <t>*µ</t>
    </r>
    <r>
      <rPr>
        <sz val="11"/>
        <color theme="1"/>
        <rFont val="Calibri"/>
        <family val="2"/>
        <scheme val="minor"/>
      </rPr>
      <t>))</t>
    </r>
  </si>
  <si>
    <r>
      <rPr>
        <sz val="11"/>
        <color theme="1"/>
        <rFont val="Symbol"/>
        <family val="1"/>
        <charset val="2"/>
      </rPr>
      <t>s</t>
    </r>
  </si>
  <si>
    <r>
      <rPr>
        <sz val="11"/>
        <color theme="1"/>
        <rFont val="Symbol"/>
        <family val="1"/>
        <charset val="2"/>
      </rPr>
      <t>r</t>
    </r>
  </si>
  <si>
    <r>
      <t>Resistivitet [</t>
    </r>
    <r>
      <rPr>
        <sz val="11"/>
        <color theme="1"/>
        <rFont val="Calibri"/>
        <family val="2"/>
      </rPr>
      <t>Ω*m]</t>
    </r>
  </si>
  <si>
    <r>
      <rPr>
        <sz val="11"/>
        <color theme="1"/>
        <rFont val="Symbol"/>
        <family val="1"/>
        <charset val="2"/>
      </rPr>
      <t>w</t>
    </r>
  </si>
  <si>
    <r>
      <t>Vinkelfrekvensen (2*</t>
    </r>
    <r>
      <rPr>
        <sz val="11"/>
        <color theme="1"/>
        <rFont val="Symbol"/>
        <family val="1"/>
        <charset val="2"/>
      </rPr>
      <t>p</t>
    </r>
    <r>
      <rPr>
        <sz val="11"/>
        <color theme="1"/>
        <rFont val="Calibri"/>
        <family val="2"/>
      </rPr>
      <t>*f)</t>
    </r>
  </si>
  <si>
    <r>
      <rPr>
        <sz val="11"/>
        <color theme="1"/>
        <rFont val="Calibri"/>
        <family val="2"/>
      </rPr>
      <t>µ</t>
    </r>
  </si>
  <si>
    <t>Permeabilitet</t>
  </si>
  <si>
    <t>Kobber</t>
  </si>
  <si>
    <t>Aluminium</t>
  </si>
  <si>
    <t>Stål</t>
  </si>
  <si>
    <t>Nikkel</t>
  </si>
  <si>
    <t>Platin</t>
  </si>
  <si>
    <t>Indtrængningsdybde [mm]</t>
  </si>
  <si>
    <t>Frekvens [Hz]</t>
  </si>
  <si>
    <r>
      <rPr>
        <sz val="11"/>
        <color theme="1"/>
        <rFont val="Symbol"/>
        <family val="1"/>
        <charset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</si>
</sst>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/>
    <xf numFmtId="0" fontId="0" fillId="0" borderId="0" xfId="0" quotePrefix="1" applyAlignment="1">
      <alignment horizontal="center"/>
    </xf>
    <xf numFmtId="164" fontId="0" fillId="0" borderId="0" xfId="0" quotePrefix="1" applyNumberFormat="1"/>
    <xf numFmtId="164" fontId="0" fillId="0" borderId="0" xfId="0" applyNumberFormat="1"/>
    <xf numFmtId="11" fontId="0" fillId="0" borderId="0" xfId="0" applyNumberFormat="1"/>
    <xf numFmtId="2" fontId="0" fillId="0" borderId="0" xfId="0" applyNumberFormat="1"/>
    <xf numFmtId="11" fontId="4" fillId="0" borderId="0" xfId="0" applyNumberFormat="1" applyFont="1"/>
    <xf numFmtId="11" fontId="3" fillId="0" borderId="0" xfId="0" applyNumberFormat="1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Indtrængningsdybde [Hz]</a:t>
            </a:r>
          </a:p>
        </c:rich>
      </c:tx>
      <c:layout/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Kobber</c:v>
          </c:tx>
          <c:xVal>
            <c:numRef>
              <c:f>Indtrængning!$C$14:$C$17</c:f>
              <c:numCache>
                <c:formatCode>General</c:formatCode>
                <c:ptCount val="4"/>
                <c:pt idx="0">
                  <c:v>10</c:v>
                </c:pt>
                <c:pt idx="1">
                  <c:v>25</c:v>
                </c:pt>
                <c:pt idx="2">
                  <c:v>50</c:v>
                </c:pt>
                <c:pt idx="3">
                  <c:v>100</c:v>
                </c:pt>
              </c:numCache>
            </c:numRef>
          </c:xVal>
          <c:yVal>
            <c:numRef>
              <c:f>Indtrængning!$D$14:$D$17</c:f>
              <c:numCache>
                <c:formatCode>0.00</c:formatCode>
                <c:ptCount val="4"/>
                <c:pt idx="0">
                  <c:v>20.628904509182046</c:v>
                </c:pt>
                <c:pt idx="1">
                  <c:v>13.046864776626625</c:v>
                </c:pt>
                <c:pt idx="2">
                  <c:v>9.2255265567765967</c:v>
                </c:pt>
                <c:pt idx="3">
                  <c:v>6.5234323883133127</c:v>
                </c:pt>
              </c:numCache>
            </c:numRef>
          </c:yVal>
          <c:smooth val="1"/>
        </c:ser>
        <c:ser>
          <c:idx val="1"/>
          <c:order val="1"/>
          <c:tx>
            <c:v>Aluminium</c:v>
          </c:tx>
          <c:xVal>
            <c:numRef>
              <c:f>Indtrængning!$C$14:$C$17</c:f>
              <c:numCache>
                <c:formatCode>General</c:formatCode>
                <c:ptCount val="4"/>
                <c:pt idx="0">
                  <c:v>10</c:v>
                </c:pt>
                <c:pt idx="1">
                  <c:v>25</c:v>
                </c:pt>
                <c:pt idx="2">
                  <c:v>50</c:v>
                </c:pt>
                <c:pt idx="3">
                  <c:v>100</c:v>
                </c:pt>
              </c:numCache>
            </c:numRef>
          </c:xVal>
          <c:yVal>
            <c:numRef>
              <c:f>Indtrængning!$E$14:$E$17</c:f>
              <c:numCache>
                <c:formatCode>0.00</c:formatCode>
                <c:ptCount val="4"/>
                <c:pt idx="0">
                  <c:v>26.726362712152497</c:v>
                </c:pt>
                <c:pt idx="1">
                  <c:v>16.903235948439406</c:v>
                </c:pt>
                <c:pt idx="2">
                  <c:v>11.952392763137725</c:v>
                </c:pt>
                <c:pt idx="3">
                  <c:v>8.4516179742197028</c:v>
                </c:pt>
              </c:numCache>
            </c:numRef>
          </c:yVal>
          <c:smooth val="1"/>
        </c:ser>
        <c:ser>
          <c:idx val="2"/>
          <c:order val="2"/>
          <c:tx>
            <c:v>Stål</c:v>
          </c:tx>
          <c:xVal>
            <c:numRef>
              <c:f>Indtrængning!$C$14:$C$17</c:f>
              <c:numCache>
                <c:formatCode>General</c:formatCode>
                <c:ptCount val="4"/>
                <c:pt idx="0">
                  <c:v>10</c:v>
                </c:pt>
                <c:pt idx="1">
                  <c:v>25</c:v>
                </c:pt>
                <c:pt idx="2">
                  <c:v>50</c:v>
                </c:pt>
                <c:pt idx="3">
                  <c:v>100</c:v>
                </c:pt>
              </c:numCache>
            </c:numRef>
          </c:xVal>
          <c:yVal>
            <c:numRef>
              <c:f>Indtrængning!$F$14:$F$17</c:f>
              <c:numCache>
                <c:formatCode>0.00</c:formatCode>
                <c:ptCount val="4"/>
                <c:pt idx="0">
                  <c:v>1.7112717355495808</c:v>
                </c:pt>
                <c:pt idx="1">
                  <c:v>1.0823032759612019</c:v>
                </c:pt>
                <c:pt idx="2">
                  <c:v>0.76530398573258118</c:v>
                </c:pt>
                <c:pt idx="3">
                  <c:v>0.54115163798060095</c:v>
                </c:pt>
              </c:numCache>
            </c:numRef>
          </c:yVal>
          <c:smooth val="1"/>
        </c:ser>
        <c:ser>
          <c:idx val="3"/>
          <c:order val="3"/>
          <c:tx>
            <c:v>Nikkel</c:v>
          </c:tx>
          <c:xVal>
            <c:numRef>
              <c:f>Indtrængning!$C$14:$C$17</c:f>
              <c:numCache>
                <c:formatCode>General</c:formatCode>
                <c:ptCount val="4"/>
                <c:pt idx="0">
                  <c:v>10</c:v>
                </c:pt>
                <c:pt idx="1">
                  <c:v>25</c:v>
                </c:pt>
                <c:pt idx="2">
                  <c:v>50</c:v>
                </c:pt>
                <c:pt idx="3">
                  <c:v>100</c:v>
                </c:pt>
              </c:numCache>
            </c:numRef>
          </c:xVal>
          <c:yVal>
            <c:numRef>
              <c:f>Indtrængning!$G$14:$G$17</c:f>
              <c:numCache>
                <c:formatCode>0.00</c:formatCode>
                <c:ptCount val="4"/>
                <c:pt idx="0">
                  <c:v>4.2189914476563679</c:v>
                </c:pt>
                <c:pt idx="1">
                  <c:v>2.6683244806730366</c:v>
                </c:pt>
                <c:pt idx="2">
                  <c:v>1.8867903346899768</c:v>
                </c:pt>
                <c:pt idx="3">
                  <c:v>1.3341622403365183</c:v>
                </c:pt>
              </c:numCache>
            </c:numRef>
          </c:yVal>
          <c:smooth val="1"/>
        </c:ser>
        <c:ser>
          <c:idx val="4"/>
          <c:order val="4"/>
          <c:tx>
            <c:v>Platin</c:v>
          </c:tx>
          <c:xVal>
            <c:numRef>
              <c:f>Indtrængning!$C$14:$C$17</c:f>
              <c:numCache>
                <c:formatCode>General</c:formatCode>
                <c:ptCount val="4"/>
                <c:pt idx="0">
                  <c:v>10</c:v>
                </c:pt>
                <c:pt idx="1">
                  <c:v>25</c:v>
                </c:pt>
                <c:pt idx="2">
                  <c:v>50</c:v>
                </c:pt>
                <c:pt idx="3">
                  <c:v>100</c:v>
                </c:pt>
              </c:numCache>
            </c:numRef>
          </c:xVal>
          <c:yVal>
            <c:numRef>
              <c:f>Indtrængning!$H$14:$H$17</c:f>
              <c:numCache>
                <c:formatCode>0.00</c:formatCode>
                <c:ptCount val="4"/>
                <c:pt idx="0">
                  <c:v>51.810230297674636</c:v>
                </c:pt>
                <c:pt idx="1">
                  <c:v>32.767666767703084</c:v>
                </c:pt>
                <c:pt idx="2">
                  <c:v>23.170239375103929</c:v>
                </c:pt>
                <c:pt idx="3">
                  <c:v>16.383833383851542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0479272"/>
        <c:axId val="340476528"/>
      </c:scatterChart>
      <c:valAx>
        <c:axId val="340479272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Frekvens [Hz]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40476528"/>
        <c:crosses val="autoZero"/>
        <c:crossBetween val="midCat"/>
        <c:majorUnit val="10"/>
      </c:valAx>
      <c:valAx>
        <c:axId val="340476528"/>
        <c:scaling>
          <c:orientation val="minMax"/>
        </c:scaling>
        <c:delete val="0"/>
        <c:axPos val="l"/>
        <c:min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Dybde i mm</a:t>
                </a:r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crossAx val="34047927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Indtrængningsdybde [kHz]</a:t>
            </a:r>
          </a:p>
        </c:rich>
      </c:tx>
      <c:layout/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Kobber</c:v>
          </c:tx>
          <c:xVal>
            <c:numRef>
              <c:f>Indtrængning!$C$18:$C$34</c:f>
              <c:numCache>
                <c:formatCode>General</c:formatCode>
                <c:ptCount val="17"/>
                <c:pt idx="0">
                  <c:v>1000</c:v>
                </c:pt>
                <c:pt idx="1">
                  <c:v>2000</c:v>
                </c:pt>
                <c:pt idx="2">
                  <c:v>3000</c:v>
                </c:pt>
                <c:pt idx="3">
                  <c:v>4000</c:v>
                </c:pt>
                <c:pt idx="4">
                  <c:v>5000</c:v>
                </c:pt>
                <c:pt idx="5">
                  <c:v>6000</c:v>
                </c:pt>
                <c:pt idx="6">
                  <c:v>7000</c:v>
                </c:pt>
                <c:pt idx="7">
                  <c:v>8000</c:v>
                </c:pt>
                <c:pt idx="8">
                  <c:v>9000</c:v>
                </c:pt>
                <c:pt idx="9">
                  <c:v>10000</c:v>
                </c:pt>
                <c:pt idx="10">
                  <c:v>11000</c:v>
                </c:pt>
                <c:pt idx="11">
                  <c:v>12000</c:v>
                </c:pt>
                <c:pt idx="12">
                  <c:v>13000</c:v>
                </c:pt>
                <c:pt idx="13">
                  <c:v>14000</c:v>
                </c:pt>
                <c:pt idx="14">
                  <c:v>15000</c:v>
                </c:pt>
                <c:pt idx="15">
                  <c:v>16000</c:v>
                </c:pt>
                <c:pt idx="16">
                  <c:v>17000</c:v>
                </c:pt>
              </c:numCache>
            </c:numRef>
          </c:xVal>
          <c:yVal>
            <c:numRef>
              <c:f>Indtrængning!$D$18:$D$34</c:f>
              <c:numCache>
                <c:formatCode>0.00</c:formatCode>
                <c:ptCount val="17"/>
                <c:pt idx="0">
                  <c:v>2.062890450918204</c:v>
                </c:pt>
                <c:pt idx="1">
                  <c:v>1.4586838266892372</c:v>
                </c:pt>
                <c:pt idx="2">
                  <c:v>1.1910103571463337</c:v>
                </c:pt>
                <c:pt idx="3">
                  <c:v>1.031445225459102</c:v>
                </c:pt>
                <c:pt idx="4">
                  <c:v>0.92255265567765976</c:v>
                </c:pt>
                <c:pt idx="5">
                  <c:v>0.84217150000158447</c:v>
                </c:pt>
                <c:pt idx="6">
                  <c:v>0.77969930215706629</c:v>
                </c:pt>
                <c:pt idx="7">
                  <c:v>0.72934191334461862</c:v>
                </c:pt>
                <c:pt idx="8">
                  <c:v>0.68763015030606811</c:v>
                </c:pt>
                <c:pt idx="9">
                  <c:v>0.65234323883133127</c:v>
                </c:pt>
                <c:pt idx="10">
                  <c:v>0.62198487357297694</c:v>
                </c:pt>
                <c:pt idx="11">
                  <c:v>0.59550517857316687</c:v>
                </c:pt>
                <c:pt idx="12">
                  <c:v>0.57214286895773969</c:v>
                </c:pt>
                <c:pt idx="13">
                  <c:v>0.5513306638416805</c:v>
                </c:pt>
                <c:pt idx="14">
                  <c:v>0.53263602409710098</c:v>
                </c:pt>
                <c:pt idx="15">
                  <c:v>0.515722612729551</c:v>
                </c:pt>
                <c:pt idx="16">
                  <c:v>0.50032442489492945</c:v>
                </c:pt>
              </c:numCache>
            </c:numRef>
          </c:yVal>
          <c:smooth val="1"/>
        </c:ser>
        <c:ser>
          <c:idx val="1"/>
          <c:order val="1"/>
          <c:tx>
            <c:v>Aluminium</c:v>
          </c:tx>
          <c:xVal>
            <c:numRef>
              <c:f>Indtrængning!$C$18:$C$34</c:f>
              <c:numCache>
                <c:formatCode>General</c:formatCode>
                <c:ptCount val="17"/>
                <c:pt idx="0">
                  <c:v>1000</c:v>
                </c:pt>
                <c:pt idx="1">
                  <c:v>2000</c:v>
                </c:pt>
                <c:pt idx="2">
                  <c:v>3000</c:v>
                </c:pt>
                <c:pt idx="3">
                  <c:v>4000</c:v>
                </c:pt>
                <c:pt idx="4">
                  <c:v>5000</c:v>
                </c:pt>
                <c:pt idx="5">
                  <c:v>6000</c:v>
                </c:pt>
                <c:pt idx="6">
                  <c:v>7000</c:v>
                </c:pt>
                <c:pt idx="7">
                  <c:v>8000</c:v>
                </c:pt>
                <c:pt idx="8">
                  <c:v>9000</c:v>
                </c:pt>
                <c:pt idx="9">
                  <c:v>10000</c:v>
                </c:pt>
                <c:pt idx="10">
                  <c:v>11000</c:v>
                </c:pt>
                <c:pt idx="11">
                  <c:v>12000</c:v>
                </c:pt>
                <c:pt idx="12">
                  <c:v>13000</c:v>
                </c:pt>
                <c:pt idx="13">
                  <c:v>14000</c:v>
                </c:pt>
                <c:pt idx="14">
                  <c:v>15000</c:v>
                </c:pt>
                <c:pt idx="15">
                  <c:v>16000</c:v>
                </c:pt>
                <c:pt idx="16">
                  <c:v>17000</c:v>
                </c:pt>
              </c:numCache>
            </c:numRef>
          </c:xVal>
          <c:yVal>
            <c:numRef>
              <c:f>Indtrængning!$E$18:$E$34</c:f>
              <c:numCache>
                <c:formatCode>0.00</c:formatCode>
                <c:ptCount val="17"/>
                <c:pt idx="0">
                  <c:v>2.67263627121525</c:v>
                </c:pt>
                <c:pt idx="1">
                  <c:v>1.8898392310214318</c:v>
                </c:pt>
                <c:pt idx="2">
                  <c:v>1.5430472706320819</c:v>
                </c:pt>
                <c:pt idx="3">
                  <c:v>1.336318135607625</c:v>
                </c:pt>
                <c:pt idx="4">
                  <c:v>1.1952392763137725</c:v>
                </c:pt>
                <c:pt idx="5">
                  <c:v>1.091099188755339</c:v>
                </c:pt>
                <c:pt idx="6">
                  <c:v>1.010161559795218</c:v>
                </c:pt>
                <c:pt idx="7">
                  <c:v>0.9449196155107159</c:v>
                </c:pt>
                <c:pt idx="8">
                  <c:v>0.89087875707174979</c:v>
                </c:pt>
                <c:pt idx="9">
                  <c:v>0.84516179742197028</c:v>
                </c:pt>
                <c:pt idx="10">
                  <c:v>0.80583015570141048</c:v>
                </c:pt>
                <c:pt idx="11">
                  <c:v>0.77152363531604096</c:v>
                </c:pt>
                <c:pt idx="12">
                  <c:v>0.7412559320408818</c:v>
                </c:pt>
                <c:pt idx="13">
                  <c:v>0.71429208902517882</c:v>
                </c:pt>
                <c:pt idx="14">
                  <c:v>0.69007171792577005</c:v>
                </c:pt>
                <c:pt idx="15">
                  <c:v>0.66815906780381251</c:v>
                </c:pt>
                <c:pt idx="16">
                  <c:v>0.64820950853396486</c:v>
                </c:pt>
              </c:numCache>
            </c:numRef>
          </c:yVal>
          <c:smooth val="1"/>
        </c:ser>
        <c:ser>
          <c:idx val="2"/>
          <c:order val="2"/>
          <c:tx>
            <c:v>Stål</c:v>
          </c:tx>
          <c:xVal>
            <c:numRef>
              <c:f>Indtrængning!$C$18:$C$34</c:f>
              <c:numCache>
                <c:formatCode>General</c:formatCode>
                <c:ptCount val="17"/>
                <c:pt idx="0">
                  <c:v>1000</c:v>
                </c:pt>
                <c:pt idx="1">
                  <c:v>2000</c:v>
                </c:pt>
                <c:pt idx="2">
                  <c:v>3000</c:v>
                </c:pt>
                <c:pt idx="3">
                  <c:v>4000</c:v>
                </c:pt>
                <c:pt idx="4">
                  <c:v>5000</c:v>
                </c:pt>
                <c:pt idx="5">
                  <c:v>6000</c:v>
                </c:pt>
                <c:pt idx="6">
                  <c:v>7000</c:v>
                </c:pt>
                <c:pt idx="7">
                  <c:v>8000</c:v>
                </c:pt>
                <c:pt idx="8">
                  <c:v>9000</c:v>
                </c:pt>
                <c:pt idx="9">
                  <c:v>10000</c:v>
                </c:pt>
                <c:pt idx="10">
                  <c:v>11000</c:v>
                </c:pt>
                <c:pt idx="11">
                  <c:v>12000</c:v>
                </c:pt>
                <c:pt idx="12">
                  <c:v>13000</c:v>
                </c:pt>
                <c:pt idx="13">
                  <c:v>14000</c:v>
                </c:pt>
                <c:pt idx="14">
                  <c:v>15000</c:v>
                </c:pt>
                <c:pt idx="15">
                  <c:v>16000</c:v>
                </c:pt>
                <c:pt idx="16">
                  <c:v>17000</c:v>
                </c:pt>
              </c:numCache>
            </c:numRef>
          </c:xVal>
          <c:yVal>
            <c:numRef>
              <c:f>Indtrængning!$F$18:$F$34</c:f>
              <c:numCache>
                <c:formatCode>0.00</c:formatCode>
                <c:ptCount val="17"/>
                <c:pt idx="0">
                  <c:v>0.1711271735549581</c:v>
                </c:pt>
                <c:pt idx="1">
                  <c:v>0.12100518486599808</c:v>
                </c:pt>
                <c:pt idx="2">
                  <c:v>9.8800319717614854E-2</c:v>
                </c:pt>
                <c:pt idx="3">
                  <c:v>8.556358677747905E-2</c:v>
                </c:pt>
                <c:pt idx="4">
                  <c:v>7.6530398573258121E-2</c:v>
                </c:pt>
                <c:pt idx="5">
                  <c:v>6.9862376055724415E-2</c:v>
                </c:pt>
                <c:pt idx="6">
                  <c:v>6.467999197025831E-2</c:v>
                </c:pt>
                <c:pt idx="7">
                  <c:v>6.050259243299904E-2</c:v>
                </c:pt>
                <c:pt idx="8">
                  <c:v>5.7042391184986024E-2</c:v>
                </c:pt>
                <c:pt idx="9">
                  <c:v>5.4115163798060098E-2</c:v>
                </c:pt>
                <c:pt idx="10">
                  <c:v>5.1596784192347728E-2</c:v>
                </c:pt>
                <c:pt idx="11">
                  <c:v>4.9400159858807427E-2</c:v>
                </c:pt>
                <c:pt idx="12">
                  <c:v>4.7462138375202044E-2</c:v>
                </c:pt>
                <c:pt idx="13">
                  <c:v>4.5735660929261082E-2</c:v>
                </c:pt>
                <c:pt idx="14">
                  <c:v>4.4184846217459932E-2</c:v>
                </c:pt>
                <c:pt idx="15">
                  <c:v>4.2781793388739525E-2</c:v>
                </c:pt>
                <c:pt idx="16">
                  <c:v>4.1504435998852784E-2</c:v>
                </c:pt>
              </c:numCache>
            </c:numRef>
          </c:yVal>
          <c:smooth val="1"/>
        </c:ser>
        <c:ser>
          <c:idx val="3"/>
          <c:order val="3"/>
          <c:tx>
            <c:v>Nikkel</c:v>
          </c:tx>
          <c:xVal>
            <c:numRef>
              <c:f>Indtrængning!$C$18:$C$34</c:f>
              <c:numCache>
                <c:formatCode>General</c:formatCode>
                <c:ptCount val="17"/>
                <c:pt idx="0">
                  <c:v>1000</c:v>
                </c:pt>
                <c:pt idx="1">
                  <c:v>2000</c:v>
                </c:pt>
                <c:pt idx="2">
                  <c:v>3000</c:v>
                </c:pt>
                <c:pt idx="3">
                  <c:v>4000</c:v>
                </c:pt>
                <c:pt idx="4">
                  <c:v>5000</c:v>
                </c:pt>
                <c:pt idx="5">
                  <c:v>6000</c:v>
                </c:pt>
                <c:pt idx="6">
                  <c:v>7000</c:v>
                </c:pt>
                <c:pt idx="7">
                  <c:v>8000</c:v>
                </c:pt>
                <c:pt idx="8">
                  <c:v>9000</c:v>
                </c:pt>
                <c:pt idx="9">
                  <c:v>10000</c:v>
                </c:pt>
                <c:pt idx="10">
                  <c:v>11000</c:v>
                </c:pt>
                <c:pt idx="11">
                  <c:v>12000</c:v>
                </c:pt>
                <c:pt idx="12">
                  <c:v>13000</c:v>
                </c:pt>
                <c:pt idx="13">
                  <c:v>14000</c:v>
                </c:pt>
                <c:pt idx="14">
                  <c:v>15000</c:v>
                </c:pt>
                <c:pt idx="15">
                  <c:v>16000</c:v>
                </c:pt>
                <c:pt idx="16">
                  <c:v>17000</c:v>
                </c:pt>
              </c:numCache>
            </c:numRef>
          </c:xVal>
          <c:yVal>
            <c:numRef>
              <c:f>Indtrængning!$G$18:$G$34</c:f>
              <c:numCache>
                <c:formatCode>0.00</c:formatCode>
                <c:ptCount val="17"/>
                <c:pt idx="0">
                  <c:v>0.42189914476563684</c:v>
                </c:pt>
                <c:pt idx="1">
                  <c:v>0.29832774624058667</c:v>
                </c:pt>
                <c:pt idx="2">
                  <c:v>0.24358358480131329</c:v>
                </c:pt>
                <c:pt idx="3">
                  <c:v>0.21094957238281842</c:v>
                </c:pt>
                <c:pt idx="4">
                  <c:v>0.18867903346899767</c:v>
                </c:pt>
                <c:pt idx="5">
                  <c:v>0.17223960459873708</c:v>
                </c:pt>
                <c:pt idx="6">
                  <c:v>0.15946288791438756</c:v>
                </c:pt>
                <c:pt idx="7">
                  <c:v>0.14916387312029333</c:v>
                </c:pt>
                <c:pt idx="8">
                  <c:v>0.14063304825521225</c:v>
                </c:pt>
                <c:pt idx="9">
                  <c:v>0.1334162240336518</c:v>
                </c:pt>
                <c:pt idx="10">
                  <c:v>0.1272073784144957</c:v>
                </c:pt>
                <c:pt idx="11">
                  <c:v>0.12179179240065664</c:v>
                </c:pt>
                <c:pt idx="12">
                  <c:v>0.11701376919437753</c:v>
                </c:pt>
                <c:pt idx="13">
                  <c:v>0.11275728939185381</c:v>
                </c:pt>
                <c:pt idx="14">
                  <c:v>0.10893389076376422</c:v>
                </c:pt>
                <c:pt idx="15">
                  <c:v>0.10547478619140921</c:v>
                </c:pt>
                <c:pt idx="16">
                  <c:v>0.10232557277802805</c:v>
                </c:pt>
              </c:numCache>
            </c:numRef>
          </c:yVal>
          <c:smooth val="1"/>
        </c:ser>
        <c:ser>
          <c:idx val="4"/>
          <c:order val="4"/>
          <c:tx>
            <c:v>Platin</c:v>
          </c:tx>
          <c:xVal>
            <c:numRef>
              <c:f>Indtrængning!$C$18:$C$34</c:f>
              <c:numCache>
                <c:formatCode>General</c:formatCode>
                <c:ptCount val="17"/>
                <c:pt idx="0">
                  <c:v>1000</c:v>
                </c:pt>
                <c:pt idx="1">
                  <c:v>2000</c:v>
                </c:pt>
                <c:pt idx="2">
                  <c:v>3000</c:v>
                </c:pt>
                <c:pt idx="3">
                  <c:v>4000</c:v>
                </c:pt>
                <c:pt idx="4">
                  <c:v>5000</c:v>
                </c:pt>
                <c:pt idx="5">
                  <c:v>6000</c:v>
                </c:pt>
                <c:pt idx="6">
                  <c:v>7000</c:v>
                </c:pt>
                <c:pt idx="7">
                  <c:v>8000</c:v>
                </c:pt>
                <c:pt idx="8">
                  <c:v>9000</c:v>
                </c:pt>
                <c:pt idx="9">
                  <c:v>10000</c:v>
                </c:pt>
                <c:pt idx="10">
                  <c:v>11000</c:v>
                </c:pt>
                <c:pt idx="11">
                  <c:v>12000</c:v>
                </c:pt>
                <c:pt idx="12">
                  <c:v>13000</c:v>
                </c:pt>
                <c:pt idx="13">
                  <c:v>14000</c:v>
                </c:pt>
                <c:pt idx="14">
                  <c:v>15000</c:v>
                </c:pt>
                <c:pt idx="15">
                  <c:v>16000</c:v>
                </c:pt>
                <c:pt idx="16">
                  <c:v>17000</c:v>
                </c:pt>
              </c:numCache>
            </c:numRef>
          </c:xVal>
          <c:yVal>
            <c:numRef>
              <c:f>Indtrængning!$H$18:$H$34</c:f>
              <c:numCache>
                <c:formatCode>0.00</c:formatCode>
                <c:ptCount val="17"/>
                <c:pt idx="0">
                  <c:v>5.1810230297674638</c:v>
                </c:pt>
                <c:pt idx="1">
                  <c:v>3.6635365178322452</c:v>
                </c:pt>
                <c:pt idx="2">
                  <c:v>2.9912650409138952</c:v>
                </c:pt>
                <c:pt idx="3">
                  <c:v>2.5905115148837319</c:v>
                </c:pt>
                <c:pt idx="4">
                  <c:v>2.3170239375103927</c:v>
                </c:pt>
                <c:pt idx="5">
                  <c:v>2.1151437947564711</c:v>
                </c:pt>
                <c:pt idx="6">
                  <c:v>1.9582426390947292</c:v>
                </c:pt>
                <c:pt idx="7">
                  <c:v>1.8317682589161226</c:v>
                </c:pt>
                <c:pt idx="8">
                  <c:v>1.7270076765891544</c:v>
                </c:pt>
                <c:pt idx="9">
                  <c:v>1.638383338385154</c:v>
                </c:pt>
                <c:pt idx="10">
                  <c:v>1.5621372199935468</c:v>
                </c:pt>
                <c:pt idx="11">
                  <c:v>1.4956325204569476</c:v>
                </c:pt>
                <c:pt idx="12">
                  <c:v>1.4369572456297215</c:v>
                </c:pt>
                <c:pt idx="13">
                  <c:v>1.3846866493125241</c:v>
                </c:pt>
                <c:pt idx="14">
                  <c:v>1.337734394040432</c:v>
                </c:pt>
                <c:pt idx="15">
                  <c:v>1.2952557574418659</c:v>
                </c:pt>
                <c:pt idx="16">
                  <c:v>1.2565826588522873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2103856"/>
        <c:axId val="342103072"/>
      </c:scatterChart>
      <c:valAx>
        <c:axId val="342103856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Frekvens [Hz]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42103072"/>
        <c:crosses val="autoZero"/>
        <c:crossBetween val="midCat"/>
      </c:valAx>
      <c:valAx>
        <c:axId val="342103072"/>
        <c:scaling>
          <c:orientation val="minMax"/>
        </c:scaling>
        <c:delete val="0"/>
        <c:axPos val="l"/>
        <c:majorGridlines/>
        <c:min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Dybde i mm</a:t>
                </a:r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crossAx val="34210385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Indtrængningsdybde</a:t>
            </a:r>
            <a:r>
              <a:rPr lang="da-DK" baseline="0"/>
              <a:t> i mm 50Mhz - 1,1GHz</a:t>
            </a:r>
            <a:endParaRPr lang="da-DK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Indtrængning!$D$12</c:f>
              <c:strCache>
                <c:ptCount val="1"/>
                <c:pt idx="0">
                  <c:v>Kobber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Indtrængning!$C$35:$C$46</c:f>
              <c:numCache>
                <c:formatCode>0.00E+00</c:formatCode>
                <c:ptCount val="12"/>
                <c:pt idx="0">
                  <c:v>50000000</c:v>
                </c:pt>
                <c:pt idx="1">
                  <c:v>100000000</c:v>
                </c:pt>
                <c:pt idx="2">
                  <c:v>200000000</c:v>
                </c:pt>
                <c:pt idx="3">
                  <c:v>300000000</c:v>
                </c:pt>
                <c:pt idx="4">
                  <c:v>400000000</c:v>
                </c:pt>
                <c:pt idx="5">
                  <c:v>500000000</c:v>
                </c:pt>
                <c:pt idx="6">
                  <c:v>600000000</c:v>
                </c:pt>
                <c:pt idx="7">
                  <c:v>700000000</c:v>
                </c:pt>
                <c:pt idx="8">
                  <c:v>800000000</c:v>
                </c:pt>
                <c:pt idx="9">
                  <c:v>900000000</c:v>
                </c:pt>
                <c:pt idx="10">
                  <c:v>1000000000</c:v>
                </c:pt>
                <c:pt idx="11">
                  <c:v>1100000000</c:v>
                </c:pt>
              </c:numCache>
            </c:numRef>
          </c:xVal>
          <c:yVal>
            <c:numRef>
              <c:f>Indtrængning!$D$35:$D$46</c:f>
              <c:numCache>
                <c:formatCode>0.00E+00</c:formatCode>
                <c:ptCount val="12"/>
                <c:pt idx="0">
                  <c:v>9.2255265567765983E-3</c:v>
                </c:pt>
                <c:pt idx="1">
                  <c:v>6.5234323883133138E-3</c:v>
                </c:pt>
                <c:pt idx="2">
                  <c:v>4.6127632783882992E-3</c:v>
                </c:pt>
                <c:pt idx="3">
                  <c:v>3.7663054454330144E-3</c:v>
                </c:pt>
                <c:pt idx="4">
                  <c:v>3.2617161941566569E-3</c:v>
                </c:pt>
                <c:pt idx="5">
                  <c:v>2.9173676533784743E-3</c:v>
                </c:pt>
                <c:pt idx="6">
                  <c:v>2.6631801204855051E-3</c:v>
                </c:pt>
                <c:pt idx="7">
                  <c:v>2.4656256848601659E-3</c:v>
                </c:pt>
                <c:pt idx="8">
                  <c:v>2.3063816391941496E-3</c:v>
                </c:pt>
                <c:pt idx="9">
                  <c:v>2.1744774627711042E-3</c:v>
                </c:pt>
                <c:pt idx="10">
                  <c:v>2.0628904509182046E-3</c:v>
                </c:pt>
                <c:pt idx="11">
                  <c:v>1.9668888706624787E-3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Indtrængning!$E$12</c:f>
              <c:strCache>
                <c:ptCount val="1"/>
                <c:pt idx="0">
                  <c:v>Aluminium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Indtrængning!$C$35:$C$46</c:f>
              <c:numCache>
                <c:formatCode>0.00E+00</c:formatCode>
                <c:ptCount val="12"/>
                <c:pt idx="0">
                  <c:v>50000000</c:v>
                </c:pt>
                <c:pt idx="1">
                  <c:v>100000000</c:v>
                </c:pt>
                <c:pt idx="2">
                  <c:v>200000000</c:v>
                </c:pt>
                <c:pt idx="3">
                  <c:v>300000000</c:v>
                </c:pt>
                <c:pt idx="4">
                  <c:v>400000000</c:v>
                </c:pt>
                <c:pt idx="5">
                  <c:v>500000000</c:v>
                </c:pt>
                <c:pt idx="6">
                  <c:v>600000000</c:v>
                </c:pt>
                <c:pt idx="7">
                  <c:v>700000000</c:v>
                </c:pt>
                <c:pt idx="8">
                  <c:v>800000000</c:v>
                </c:pt>
                <c:pt idx="9">
                  <c:v>900000000</c:v>
                </c:pt>
                <c:pt idx="10">
                  <c:v>1000000000</c:v>
                </c:pt>
                <c:pt idx="11">
                  <c:v>1100000000</c:v>
                </c:pt>
              </c:numCache>
            </c:numRef>
          </c:xVal>
          <c:yVal>
            <c:numRef>
              <c:f>Indtrængning!$E$35:$E$46</c:f>
              <c:numCache>
                <c:formatCode>0.00E+00</c:formatCode>
                <c:ptCount val="12"/>
                <c:pt idx="0">
                  <c:v>1.1952392763137726E-2</c:v>
                </c:pt>
                <c:pt idx="1">
                  <c:v>8.451617974219703E-3</c:v>
                </c:pt>
                <c:pt idx="2">
                  <c:v>5.9761963815688629E-3</c:v>
                </c:pt>
                <c:pt idx="3">
                  <c:v>4.879543912503624E-3</c:v>
                </c:pt>
                <c:pt idx="4">
                  <c:v>4.2258089871098515E-3</c:v>
                </c:pt>
                <c:pt idx="5">
                  <c:v>3.7796784620428639E-3</c:v>
                </c:pt>
                <c:pt idx="6">
                  <c:v>3.4503585896288502E-3</c:v>
                </c:pt>
                <c:pt idx="7">
                  <c:v>3.1944113337012622E-3</c:v>
                </c:pt>
                <c:pt idx="8">
                  <c:v>2.9880981907844315E-3</c:v>
                </c:pt>
                <c:pt idx="9">
                  <c:v>2.8172059914065672E-3</c:v>
                </c:pt>
                <c:pt idx="10">
                  <c:v>2.6726362712152498E-3</c:v>
                </c:pt>
                <c:pt idx="11">
                  <c:v>2.5482586992645771E-3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Indtrængning!$F$12</c:f>
              <c:strCache>
                <c:ptCount val="1"/>
                <c:pt idx="0">
                  <c:v>Stål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Indtrængning!$C$35:$C$46</c:f>
              <c:numCache>
                <c:formatCode>0.00E+00</c:formatCode>
                <c:ptCount val="12"/>
                <c:pt idx="0">
                  <c:v>50000000</c:v>
                </c:pt>
                <c:pt idx="1">
                  <c:v>100000000</c:v>
                </c:pt>
                <c:pt idx="2">
                  <c:v>200000000</c:v>
                </c:pt>
                <c:pt idx="3">
                  <c:v>300000000</c:v>
                </c:pt>
                <c:pt idx="4">
                  <c:v>400000000</c:v>
                </c:pt>
                <c:pt idx="5">
                  <c:v>500000000</c:v>
                </c:pt>
                <c:pt idx="6">
                  <c:v>600000000</c:v>
                </c:pt>
                <c:pt idx="7">
                  <c:v>700000000</c:v>
                </c:pt>
                <c:pt idx="8">
                  <c:v>800000000</c:v>
                </c:pt>
                <c:pt idx="9">
                  <c:v>900000000</c:v>
                </c:pt>
                <c:pt idx="10">
                  <c:v>1000000000</c:v>
                </c:pt>
                <c:pt idx="11">
                  <c:v>1100000000</c:v>
                </c:pt>
              </c:numCache>
            </c:numRef>
          </c:xVal>
          <c:yVal>
            <c:numRef>
              <c:f>Indtrængning!$F$35:$F$46</c:f>
              <c:numCache>
                <c:formatCode>0.00E+00</c:formatCode>
                <c:ptCount val="12"/>
                <c:pt idx="0">
                  <c:v>7.6530398573258123E-4</c:v>
                </c:pt>
                <c:pt idx="1">
                  <c:v>5.4115163798060099E-4</c:v>
                </c:pt>
                <c:pt idx="2">
                  <c:v>3.8265199286629061E-4</c:v>
                </c:pt>
                <c:pt idx="3">
                  <c:v>3.1243404386050686E-4</c:v>
                </c:pt>
                <c:pt idx="4">
                  <c:v>2.7057581899030049E-4</c:v>
                </c:pt>
                <c:pt idx="5">
                  <c:v>2.4201036973199618E-4</c:v>
                </c:pt>
                <c:pt idx="6">
                  <c:v>2.2092423108729963E-4</c:v>
                </c:pt>
                <c:pt idx="7">
                  <c:v>2.0453609366741796E-4</c:v>
                </c:pt>
                <c:pt idx="8">
                  <c:v>1.9132599643314531E-4</c:v>
                </c:pt>
                <c:pt idx="9">
                  <c:v>1.8038387932686699E-4</c:v>
                </c:pt>
                <c:pt idx="10">
                  <c:v>1.7112717355495809E-4</c:v>
                </c:pt>
                <c:pt idx="11">
                  <c:v>1.6316335798799019E-4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Indtrængning!$G$12</c:f>
              <c:strCache>
                <c:ptCount val="1"/>
                <c:pt idx="0">
                  <c:v>Nikkel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Indtrængning!$C$35:$C$46</c:f>
              <c:numCache>
                <c:formatCode>0.00E+00</c:formatCode>
                <c:ptCount val="12"/>
                <c:pt idx="0">
                  <c:v>50000000</c:v>
                </c:pt>
                <c:pt idx="1">
                  <c:v>100000000</c:v>
                </c:pt>
                <c:pt idx="2">
                  <c:v>200000000</c:v>
                </c:pt>
                <c:pt idx="3">
                  <c:v>300000000</c:v>
                </c:pt>
                <c:pt idx="4">
                  <c:v>400000000</c:v>
                </c:pt>
                <c:pt idx="5">
                  <c:v>500000000</c:v>
                </c:pt>
                <c:pt idx="6">
                  <c:v>600000000</c:v>
                </c:pt>
                <c:pt idx="7">
                  <c:v>700000000</c:v>
                </c:pt>
                <c:pt idx="8">
                  <c:v>800000000</c:v>
                </c:pt>
                <c:pt idx="9">
                  <c:v>900000000</c:v>
                </c:pt>
                <c:pt idx="10">
                  <c:v>1000000000</c:v>
                </c:pt>
                <c:pt idx="11">
                  <c:v>1100000000</c:v>
                </c:pt>
              </c:numCache>
            </c:numRef>
          </c:xVal>
          <c:yVal>
            <c:numRef>
              <c:f>Indtrængning!$G$35:$G$46</c:f>
              <c:numCache>
                <c:formatCode>0.00E+00</c:formatCode>
                <c:ptCount val="12"/>
                <c:pt idx="0">
                  <c:v>1.8867903346899769E-3</c:v>
                </c:pt>
                <c:pt idx="1">
                  <c:v>1.3341622403365183E-3</c:v>
                </c:pt>
                <c:pt idx="2">
                  <c:v>9.4339516734498843E-4</c:v>
                </c:pt>
                <c:pt idx="3">
                  <c:v>7.7027892860092304E-4</c:v>
                </c:pt>
                <c:pt idx="4">
                  <c:v>6.6708112016825916E-4</c:v>
                </c:pt>
                <c:pt idx="5">
                  <c:v>5.9665549248117333E-4</c:v>
                </c:pt>
                <c:pt idx="6">
                  <c:v>5.4466945381882118E-4</c:v>
                </c:pt>
                <c:pt idx="7">
                  <c:v>5.0426592807760202E-4</c:v>
                </c:pt>
                <c:pt idx="8">
                  <c:v>4.7169758367249421E-4</c:v>
                </c:pt>
                <c:pt idx="9">
                  <c:v>4.4472074677883935E-4</c:v>
                </c:pt>
                <c:pt idx="10">
                  <c:v>4.2189914476563675E-4</c:v>
                </c:pt>
                <c:pt idx="11">
                  <c:v>4.0226505096874502E-4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Indtrængning!$H$12</c:f>
              <c:strCache>
                <c:ptCount val="1"/>
                <c:pt idx="0">
                  <c:v>Platin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Indtrængning!$C$35:$C$46</c:f>
              <c:numCache>
                <c:formatCode>0.00E+00</c:formatCode>
                <c:ptCount val="12"/>
                <c:pt idx="0">
                  <c:v>50000000</c:v>
                </c:pt>
                <c:pt idx="1">
                  <c:v>100000000</c:v>
                </c:pt>
                <c:pt idx="2">
                  <c:v>200000000</c:v>
                </c:pt>
                <c:pt idx="3">
                  <c:v>300000000</c:v>
                </c:pt>
                <c:pt idx="4">
                  <c:v>400000000</c:v>
                </c:pt>
                <c:pt idx="5">
                  <c:v>500000000</c:v>
                </c:pt>
                <c:pt idx="6">
                  <c:v>600000000</c:v>
                </c:pt>
                <c:pt idx="7">
                  <c:v>700000000</c:v>
                </c:pt>
                <c:pt idx="8">
                  <c:v>800000000</c:v>
                </c:pt>
                <c:pt idx="9">
                  <c:v>900000000</c:v>
                </c:pt>
                <c:pt idx="10">
                  <c:v>1000000000</c:v>
                </c:pt>
                <c:pt idx="11">
                  <c:v>1100000000</c:v>
                </c:pt>
              </c:numCache>
            </c:numRef>
          </c:xVal>
          <c:yVal>
            <c:numRef>
              <c:f>Indtrængning!$H$35:$H$46</c:f>
              <c:numCache>
                <c:formatCode>0.00E+00</c:formatCode>
                <c:ptCount val="12"/>
                <c:pt idx="0">
                  <c:v>2.3170239375103929E-2</c:v>
                </c:pt>
                <c:pt idx="1">
                  <c:v>1.6383833383851545E-2</c:v>
                </c:pt>
                <c:pt idx="2">
                  <c:v>1.1585119687551965E-2</c:v>
                </c:pt>
                <c:pt idx="3">
                  <c:v>9.4592106145246647E-3</c:v>
                </c:pt>
                <c:pt idx="4">
                  <c:v>8.1919166919257724E-3</c:v>
                </c:pt>
                <c:pt idx="5">
                  <c:v>7.3270730356644904E-3</c:v>
                </c:pt>
                <c:pt idx="6">
                  <c:v>6.6886719702021601E-3</c:v>
                </c:pt>
                <c:pt idx="7">
                  <c:v>6.1925069507984326E-3</c:v>
                </c:pt>
                <c:pt idx="8">
                  <c:v>5.7925598437759823E-3</c:v>
                </c:pt>
                <c:pt idx="9">
                  <c:v>5.4612777946171807E-3</c:v>
                </c:pt>
                <c:pt idx="10">
                  <c:v>5.1810230297674635E-3</c:v>
                </c:pt>
                <c:pt idx="11">
                  <c:v>4.9399116329031292E-3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2102680"/>
        <c:axId val="342099936"/>
      </c:scatterChart>
      <c:valAx>
        <c:axId val="3421026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42099936"/>
        <c:crosses val="autoZero"/>
        <c:crossBetween val="midCat"/>
        <c:majorUnit val="100000000"/>
      </c:valAx>
      <c:valAx>
        <c:axId val="342099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421026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28574</xdr:rowOff>
    </xdr:from>
    <xdr:to>
      <xdr:col>4</xdr:col>
      <xdr:colOff>385763</xdr:colOff>
      <xdr:row>17</xdr:row>
      <xdr:rowOff>71437</xdr:rowOff>
    </xdr:to>
    <xdr:graphicFrame macro="">
      <xdr:nvGraphicFramePr>
        <xdr:cNvPr id="4" name="Diagram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1762124</xdr:colOff>
      <xdr:row>2</xdr:row>
      <xdr:rowOff>90485</xdr:rowOff>
    </xdr:from>
    <xdr:to>
      <xdr:col>9</xdr:col>
      <xdr:colOff>104775</xdr:colOff>
      <xdr:row>18</xdr:row>
      <xdr:rowOff>66675</xdr:rowOff>
    </xdr:to>
    <xdr:graphicFrame macro="">
      <xdr:nvGraphicFramePr>
        <xdr:cNvPr id="5" name="Diagram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297657</xdr:colOff>
      <xdr:row>2</xdr:row>
      <xdr:rowOff>92868</xdr:rowOff>
    </xdr:from>
    <xdr:to>
      <xdr:col>17</xdr:col>
      <xdr:colOff>85726</xdr:colOff>
      <xdr:row>19</xdr:row>
      <xdr:rowOff>147638</xdr:rowOff>
    </xdr:to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3"/>
  <sheetViews>
    <sheetView workbookViewId="0">
      <selection activeCell="D4" sqref="D4"/>
    </sheetView>
  </sheetViews>
  <sheetFormatPr defaultRowHeight="14.25" x14ac:dyDescent="0.45"/>
  <cols>
    <col min="2" max="2" width="9.1328125" style="2"/>
    <col min="3" max="3" width="25.59765625" style="6" bestFit="1" customWidth="1"/>
  </cols>
  <sheetData>
    <row r="2" spans="2:5" x14ac:dyDescent="0.45">
      <c r="C2" s="5" t="s">
        <v>1</v>
      </c>
      <c r="D2" s="3" t="s">
        <v>2</v>
      </c>
      <c r="E2">
        <f>PI()</f>
        <v>3.1415926535897931</v>
      </c>
    </row>
    <row r="3" spans="2:5" x14ac:dyDescent="0.45">
      <c r="B3" s="1" t="s">
        <v>0</v>
      </c>
      <c r="C3" s="5" t="s">
        <v>3</v>
      </c>
    </row>
    <row r="4" spans="2:5" x14ac:dyDescent="0.45">
      <c r="B4" s="4">
        <v>0.24</v>
      </c>
      <c r="C4" s="6">
        <f>SQRT((4*B4/$E$2))</f>
        <v>0.55279063915413673</v>
      </c>
    </row>
    <row r="5" spans="2:5" x14ac:dyDescent="0.45">
      <c r="B5" s="4">
        <v>0.4</v>
      </c>
      <c r="C5" s="6">
        <f t="shared" ref="C5" si="0">SQRT((4*B5/$E$2))</f>
        <v>0.7136496464611084</v>
      </c>
    </row>
    <row r="6" spans="2:5" x14ac:dyDescent="0.45">
      <c r="B6" s="2">
        <v>0.75</v>
      </c>
      <c r="C6" s="6">
        <f>SQRT((4*B6/$E$2))</f>
        <v>0.97720502380583985</v>
      </c>
    </row>
    <row r="7" spans="2:5" x14ac:dyDescent="0.45">
      <c r="B7" s="2">
        <v>1</v>
      </c>
      <c r="C7" s="6">
        <f>SQRT((4*B7/$E$2))</f>
        <v>1.1283791670955126</v>
      </c>
    </row>
    <row r="8" spans="2:5" x14ac:dyDescent="0.45">
      <c r="B8" s="2">
        <v>1.5</v>
      </c>
      <c r="C8" s="6">
        <f t="shared" ref="C8:C23" si="1">SQRT((4*B8/$E$2))</f>
        <v>1.381976597885342</v>
      </c>
    </row>
    <row r="9" spans="2:5" x14ac:dyDescent="0.45">
      <c r="B9" s="2">
        <v>2.5</v>
      </c>
      <c r="C9" s="6">
        <f t="shared" si="1"/>
        <v>1.7841241161527712</v>
      </c>
    </row>
    <row r="10" spans="2:5" x14ac:dyDescent="0.45">
      <c r="B10" s="2">
        <v>4</v>
      </c>
      <c r="C10" s="6">
        <f t="shared" si="1"/>
        <v>2.2567583341910251</v>
      </c>
    </row>
    <row r="11" spans="2:5" x14ac:dyDescent="0.45">
      <c r="B11" s="2">
        <v>6</v>
      </c>
      <c r="C11" s="6">
        <f t="shared" si="1"/>
        <v>2.763953195770684</v>
      </c>
    </row>
    <row r="12" spans="2:5" x14ac:dyDescent="0.45">
      <c r="B12" s="2">
        <v>10</v>
      </c>
      <c r="C12" s="6">
        <f t="shared" si="1"/>
        <v>3.5682482323055424</v>
      </c>
    </row>
    <row r="13" spans="2:5" x14ac:dyDescent="0.45">
      <c r="B13" s="2">
        <v>16</v>
      </c>
      <c r="C13" s="6">
        <f t="shared" si="1"/>
        <v>4.5135166683820502</v>
      </c>
    </row>
    <row r="14" spans="2:5" x14ac:dyDescent="0.45">
      <c r="B14" s="2">
        <v>25</v>
      </c>
      <c r="C14" s="6">
        <f t="shared" si="1"/>
        <v>5.6418958354775626</v>
      </c>
    </row>
    <row r="15" spans="2:5" x14ac:dyDescent="0.45">
      <c r="B15" s="2">
        <v>35</v>
      </c>
      <c r="C15" s="6">
        <f t="shared" si="1"/>
        <v>6.6755811781245455</v>
      </c>
    </row>
    <row r="16" spans="2:5" x14ac:dyDescent="0.45">
      <c r="B16" s="2">
        <v>50</v>
      </c>
      <c r="C16" s="6">
        <f t="shared" si="1"/>
        <v>7.9788456080286538</v>
      </c>
    </row>
    <row r="17" spans="2:3" x14ac:dyDescent="0.45">
      <c r="B17" s="2">
        <v>70</v>
      </c>
      <c r="C17" s="6">
        <f t="shared" si="1"/>
        <v>9.4406974388262963</v>
      </c>
    </row>
    <row r="18" spans="2:3" x14ac:dyDescent="0.45">
      <c r="B18" s="2">
        <v>95</v>
      </c>
      <c r="C18" s="6">
        <f t="shared" si="1"/>
        <v>10.998079684646791</v>
      </c>
    </row>
    <row r="19" spans="2:3" x14ac:dyDescent="0.45">
      <c r="B19" s="2">
        <v>120</v>
      </c>
      <c r="C19" s="6">
        <f t="shared" si="1"/>
        <v>12.360774464742066</v>
      </c>
    </row>
    <row r="20" spans="2:3" x14ac:dyDescent="0.45">
      <c r="B20" s="2">
        <v>150</v>
      </c>
      <c r="C20" s="6">
        <f t="shared" si="1"/>
        <v>13.81976597885342</v>
      </c>
    </row>
    <row r="21" spans="2:3" x14ac:dyDescent="0.45">
      <c r="B21" s="2">
        <v>185</v>
      </c>
      <c r="C21" s="6">
        <f t="shared" si="1"/>
        <v>15.347615963921077</v>
      </c>
    </row>
    <row r="22" spans="2:3" x14ac:dyDescent="0.45">
      <c r="B22" s="2">
        <v>240</v>
      </c>
      <c r="C22" s="6">
        <f t="shared" si="1"/>
        <v>17.480774889473267</v>
      </c>
    </row>
    <row r="23" spans="2:3" x14ac:dyDescent="0.45">
      <c r="B23" s="2">
        <v>300</v>
      </c>
      <c r="C23" s="6">
        <f t="shared" si="1"/>
        <v>19.544100476116796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6"/>
  <sheetViews>
    <sheetView tabSelected="1" workbookViewId="0">
      <selection activeCell="C25" sqref="C25"/>
    </sheetView>
  </sheetViews>
  <sheetFormatPr defaultRowHeight="14.25" x14ac:dyDescent="0.45"/>
  <cols>
    <col min="3" max="3" width="25.73046875" bestFit="1" customWidth="1"/>
    <col min="4" max="4" width="8.3984375" bestFit="1" customWidth="1"/>
    <col min="10" max="10" width="10" bestFit="1" customWidth="1"/>
  </cols>
  <sheetData>
    <row r="2" spans="2:10" ht="14.65" x14ac:dyDescent="0.45">
      <c r="B2" s="3" t="s">
        <v>4</v>
      </c>
    </row>
    <row r="3" spans="2:10" x14ac:dyDescent="0.45">
      <c r="B3" s="3"/>
    </row>
    <row r="4" spans="2:10" x14ac:dyDescent="0.45">
      <c r="D4" t="s">
        <v>12</v>
      </c>
      <c r="E4" t="s">
        <v>13</v>
      </c>
      <c r="F4" t="s">
        <v>14</v>
      </c>
      <c r="G4" t="s">
        <v>15</v>
      </c>
      <c r="H4" t="s">
        <v>16</v>
      </c>
    </row>
    <row r="5" spans="2:10" ht="14.65" x14ac:dyDescent="0.45">
      <c r="B5" s="3" t="s">
        <v>5</v>
      </c>
      <c r="C5" t="s">
        <v>17</v>
      </c>
    </row>
    <row r="6" spans="2:10" ht="14.65" x14ac:dyDescent="0.45">
      <c r="B6" s="3" t="s">
        <v>6</v>
      </c>
      <c r="C6" t="s">
        <v>7</v>
      </c>
      <c r="D6" s="9">
        <v>1.6800000000000002E-8</v>
      </c>
      <c r="E6" s="10">
        <v>2.8200000000000001E-8</v>
      </c>
      <c r="F6" s="10">
        <v>4.5999999999999999E-7</v>
      </c>
      <c r="G6" s="10">
        <v>6.9899999999999997E-8</v>
      </c>
      <c r="H6" s="10">
        <v>1.06E-7</v>
      </c>
    </row>
    <row r="7" spans="2:10" x14ac:dyDescent="0.45">
      <c r="B7" s="3" t="s">
        <v>10</v>
      </c>
      <c r="C7" t="s">
        <v>11</v>
      </c>
      <c r="D7" s="10">
        <v>1.2566289999999999E-6</v>
      </c>
      <c r="E7" s="10">
        <v>1.2566650000000001E-6</v>
      </c>
      <c r="F7" s="10">
        <v>5.0000000000000001E-3</v>
      </c>
      <c r="G7" s="10">
        <v>1.25E-4</v>
      </c>
      <c r="H7" s="10">
        <v>1.2569701E-6</v>
      </c>
    </row>
    <row r="8" spans="2:10" ht="14.65" x14ac:dyDescent="0.45">
      <c r="B8" s="3" t="s">
        <v>8</v>
      </c>
      <c r="C8" t="s">
        <v>9</v>
      </c>
      <c r="J8" s="7"/>
    </row>
    <row r="9" spans="2:10" ht="14.65" x14ac:dyDescent="0.45">
      <c r="B9" s="3" t="s">
        <v>19</v>
      </c>
      <c r="C9">
        <f>PI()</f>
        <v>3.1415926535897931</v>
      </c>
      <c r="J9" s="7"/>
    </row>
    <row r="10" spans="2:10" x14ac:dyDescent="0.45">
      <c r="J10" s="8"/>
    </row>
    <row r="11" spans="2:10" x14ac:dyDescent="0.45">
      <c r="D11" s="11" t="s">
        <v>17</v>
      </c>
      <c r="E11" s="11"/>
      <c r="F11" s="11"/>
      <c r="G11" s="11"/>
      <c r="H11" s="11"/>
    </row>
    <row r="12" spans="2:10" x14ac:dyDescent="0.45">
      <c r="C12" t="s">
        <v>18</v>
      </c>
      <c r="D12" t="s">
        <v>12</v>
      </c>
      <c r="E12" t="s">
        <v>13</v>
      </c>
      <c r="F12" t="s">
        <v>14</v>
      </c>
      <c r="G12" t="s">
        <v>15</v>
      </c>
      <c r="H12" t="s">
        <v>16</v>
      </c>
      <c r="J12" s="7"/>
    </row>
    <row r="13" spans="2:10" x14ac:dyDescent="0.45">
      <c r="C13">
        <v>1E-4</v>
      </c>
      <c r="D13" s="8">
        <f>SQRT((2*$D$6)/((2*$C$9*$C13)*$D$7))*1000</f>
        <v>6523.4323883133129</v>
      </c>
      <c r="E13" s="8">
        <f>SQRT((2*$E$6)/((2*$C$9*$C13)*$E$7))*1000</f>
        <v>8451.6179742197037</v>
      </c>
      <c r="F13" s="8">
        <f>SQRT((2*$F$6)/((2*$C$9*$C13)*$F$7))*1000</f>
        <v>541.15163798060098</v>
      </c>
      <c r="G13" s="8">
        <f>SQRT((2*$G$6)/((2*$C$9*$C13)*$G$7))*1000</f>
        <v>1334.1622403365184</v>
      </c>
      <c r="H13" s="8">
        <f>SQRT((2*$H$6)/((2*$C$9*$C13)*$H$7))*1000</f>
        <v>16383.833383851541</v>
      </c>
    </row>
    <row r="14" spans="2:10" x14ac:dyDescent="0.45">
      <c r="C14">
        <v>10</v>
      </c>
      <c r="D14" s="8">
        <f t="shared" ref="D14:D46" si="0">SQRT((2*$D$6)/((2*$C$9*C14)*$D$7))*1000</f>
        <v>20.628904509182046</v>
      </c>
      <c r="E14" s="8">
        <f t="shared" ref="E14:E46" si="1">SQRT((2*$E$6)/((2*$C$9*C14)*$E$7))*1000</f>
        <v>26.726362712152497</v>
      </c>
      <c r="F14" s="8">
        <f t="shared" ref="F14:F46" si="2">SQRT((2*$F$6)/((2*$C$9*$C14)*$F$7))*1000</f>
        <v>1.7112717355495808</v>
      </c>
      <c r="G14" s="8">
        <f t="shared" ref="G14:G46" si="3">SQRT((2*$G$6)/((2*$C$9*$C14)*$G$7))*1000</f>
        <v>4.2189914476563679</v>
      </c>
      <c r="H14" s="8">
        <f t="shared" ref="H14:H46" si="4">SQRT((2*$H$6)/((2*$C$9*$C14)*$H$7))*1000</f>
        <v>51.810230297674636</v>
      </c>
    </row>
    <row r="15" spans="2:10" x14ac:dyDescent="0.45">
      <c r="C15">
        <v>25</v>
      </c>
      <c r="D15" s="8">
        <f t="shared" si="0"/>
        <v>13.046864776626625</v>
      </c>
      <c r="E15" s="8">
        <f t="shared" si="1"/>
        <v>16.903235948439406</v>
      </c>
      <c r="F15" s="8">
        <f t="shared" si="2"/>
        <v>1.0823032759612019</v>
      </c>
      <c r="G15" s="8">
        <f t="shared" si="3"/>
        <v>2.6683244806730366</v>
      </c>
      <c r="H15" s="8">
        <f t="shared" si="4"/>
        <v>32.767666767703084</v>
      </c>
    </row>
    <row r="16" spans="2:10" x14ac:dyDescent="0.45">
      <c r="C16">
        <v>50</v>
      </c>
      <c r="D16" s="8">
        <f t="shared" si="0"/>
        <v>9.2255265567765967</v>
      </c>
      <c r="E16" s="8">
        <f t="shared" si="1"/>
        <v>11.952392763137725</v>
      </c>
      <c r="F16" s="8">
        <f t="shared" si="2"/>
        <v>0.76530398573258118</v>
      </c>
      <c r="G16" s="8">
        <f t="shared" si="3"/>
        <v>1.8867903346899768</v>
      </c>
      <c r="H16" s="8">
        <f t="shared" si="4"/>
        <v>23.170239375103929</v>
      </c>
    </row>
    <row r="17" spans="3:8" x14ac:dyDescent="0.45">
      <c r="C17">
        <v>100</v>
      </c>
      <c r="D17" s="8">
        <f t="shared" si="0"/>
        <v>6.5234323883133127</v>
      </c>
      <c r="E17" s="8">
        <f t="shared" si="1"/>
        <v>8.4516179742197028</v>
      </c>
      <c r="F17" s="8">
        <f t="shared" si="2"/>
        <v>0.54115163798060095</v>
      </c>
      <c r="G17" s="8">
        <f t="shared" si="3"/>
        <v>1.3341622403365183</v>
      </c>
      <c r="H17" s="8">
        <f t="shared" si="4"/>
        <v>16.383833383851542</v>
      </c>
    </row>
    <row r="18" spans="3:8" x14ac:dyDescent="0.45">
      <c r="C18">
        <v>1000</v>
      </c>
      <c r="D18" s="8">
        <f t="shared" si="0"/>
        <v>2.062890450918204</v>
      </c>
      <c r="E18" s="8">
        <f t="shared" si="1"/>
        <v>2.67263627121525</v>
      </c>
      <c r="F18" s="8">
        <f t="shared" si="2"/>
        <v>0.1711271735549581</v>
      </c>
      <c r="G18" s="8">
        <f t="shared" si="3"/>
        <v>0.42189914476563684</v>
      </c>
      <c r="H18" s="8">
        <f t="shared" si="4"/>
        <v>5.1810230297674638</v>
      </c>
    </row>
    <row r="19" spans="3:8" x14ac:dyDescent="0.45">
      <c r="C19">
        <v>2000</v>
      </c>
      <c r="D19" s="8">
        <f t="shared" si="0"/>
        <v>1.4586838266892372</v>
      </c>
      <c r="E19" s="8">
        <f t="shared" si="1"/>
        <v>1.8898392310214318</v>
      </c>
      <c r="F19" s="8">
        <f t="shared" si="2"/>
        <v>0.12100518486599808</v>
      </c>
      <c r="G19" s="8">
        <f t="shared" si="3"/>
        <v>0.29832774624058667</v>
      </c>
      <c r="H19" s="8">
        <f t="shared" si="4"/>
        <v>3.6635365178322452</v>
      </c>
    </row>
    <row r="20" spans="3:8" x14ac:dyDescent="0.45">
      <c r="C20">
        <v>3000</v>
      </c>
      <c r="D20" s="8">
        <f t="shared" si="0"/>
        <v>1.1910103571463337</v>
      </c>
      <c r="E20" s="8">
        <f t="shared" si="1"/>
        <v>1.5430472706320819</v>
      </c>
      <c r="F20" s="8">
        <f t="shared" si="2"/>
        <v>9.8800319717614854E-2</v>
      </c>
      <c r="G20" s="8">
        <f t="shared" si="3"/>
        <v>0.24358358480131329</v>
      </c>
      <c r="H20" s="8">
        <f t="shared" si="4"/>
        <v>2.9912650409138952</v>
      </c>
    </row>
    <row r="21" spans="3:8" x14ac:dyDescent="0.45">
      <c r="C21">
        <v>4000</v>
      </c>
      <c r="D21" s="8">
        <f t="shared" si="0"/>
        <v>1.031445225459102</v>
      </c>
      <c r="E21" s="8">
        <f t="shared" si="1"/>
        <v>1.336318135607625</v>
      </c>
      <c r="F21" s="8">
        <f t="shared" si="2"/>
        <v>8.556358677747905E-2</v>
      </c>
      <c r="G21" s="8">
        <f t="shared" si="3"/>
        <v>0.21094957238281842</v>
      </c>
      <c r="H21" s="8">
        <f t="shared" si="4"/>
        <v>2.5905115148837319</v>
      </c>
    </row>
    <row r="22" spans="3:8" x14ac:dyDescent="0.45">
      <c r="C22">
        <v>5000</v>
      </c>
      <c r="D22" s="8">
        <f t="shared" si="0"/>
        <v>0.92255265567765976</v>
      </c>
      <c r="E22" s="8">
        <f t="shared" si="1"/>
        <v>1.1952392763137725</v>
      </c>
      <c r="F22" s="8">
        <f t="shared" si="2"/>
        <v>7.6530398573258121E-2</v>
      </c>
      <c r="G22" s="8">
        <f t="shared" si="3"/>
        <v>0.18867903346899767</v>
      </c>
      <c r="H22" s="8">
        <f t="shared" si="4"/>
        <v>2.3170239375103927</v>
      </c>
    </row>
    <row r="23" spans="3:8" x14ac:dyDescent="0.45">
      <c r="C23">
        <v>6000</v>
      </c>
      <c r="D23" s="8">
        <f t="shared" si="0"/>
        <v>0.84217150000158447</v>
      </c>
      <c r="E23" s="8">
        <f t="shared" si="1"/>
        <v>1.091099188755339</v>
      </c>
      <c r="F23" s="8">
        <f t="shared" si="2"/>
        <v>6.9862376055724415E-2</v>
      </c>
      <c r="G23" s="8">
        <f t="shared" si="3"/>
        <v>0.17223960459873708</v>
      </c>
      <c r="H23" s="8">
        <f t="shared" si="4"/>
        <v>2.1151437947564711</v>
      </c>
    </row>
    <row r="24" spans="3:8" x14ac:dyDescent="0.45">
      <c r="C24">
        <v>7000</v>
      </c>
      <c r="D24" s="8">
        <f t="shared" si="0"/>
        <v>0.77969930215706629</v>
      </c>
      <c r="E24" s="8">
        <f t="shared" si="1"/>
        <v>1.010161559795218</v>
      </c>
      <c r="F24" s="8">
        <f t="shared" si="2"/>
        <v>6.467999197025831E-2</v>
      </c>
      <c r="G24" s="8">
        <f t="shared" si="3"/>
        <v>0.15946288791438756</v>
      </c>
      <c r="H24" s="8">
        <f t="shared" si="4"/>
        <v>1.9582426390947292</v>
      </c>
    </row>
    <row r="25" spans="3:8" x14ac:dyDescent="0.45">
      <c r="C25">
        <v>8000</v>
      </c>
      <c r="D25" s="8">
        <f t="shared" si="0"/>
        <v>0.72934191334461862</v>
      </c>
      <c r="E25" s="8">
        <f t="shared" si="1"/>
        <v>0.9449196155107159</v>
      </c>
      <c r="F25" s="8">
        <f t="shared" si="2"/>
        <v>6.050259243299904E-2</v>
      </c>
      <c r="G25" s="8">
        <f t="shared" si="3"/>
        <v>0.14916387312029333</v>
      </c>
      <c r="H25" s="8">
        <f t="shared" si="4"/>
        <v>1.8317682589161226</v>
      </c>
    </row>
    <row r="26" spans="3:8" x14ac:dyDescent="0.45">
      <c r="C26">
        <v>9000</v>
      </c>
      <c r="D26" s="8">
        <f t="shared" si="0"/>
        <v>0.68763015030606811</v>
      </c>
      <c r="E26" s="8">
        <f t="shared" si="1"/>
        <v>0.89087875707174979</v>
      </c>
      <c r="F26" s="8">
        <f t="shared" si="2"/>
        <v>5.7042391184986024E-2</v>
      </c>
      <c r="G26" s="8">
        <f t="shared" si="3"/>
        <v>0.14063304825521225</v>
      </c>
      <c r="H26" s="8">
        <f t="shared" si="4"/>
        <v>1.7270076765891544</v>
      </c>
    </row>
    <row r="27" spans="3:8" x14ac:dyDescent="0.45">
      <c r="C27">
        <v>10000</v>
      </c>
      <c r="D27" s="8">
        <f t="shared" si="0"/>
        <v>0.65234323883133127</v>
      </c>
      <c r="E27" s="8">
        <f t="shared" si="1"/>
        <v>0.84516179742197028</v>
      </c>
      <c r="F27" s="8">
        <f t="shared" si="2"/>
        <v>5.4115163798060098E-2</v>
      </c>
      <c r="G27" s="8">
        <f t="shared" si="3"/>
        <v>0.1334162240336518</v>
      </c>
      <c r="H27" s="8">
        <f t="shared" si="4"/>
        <v>1.638383338385154</v>
      </c>
    </row>
    <row r="28" spans="3:8" x14ac:dyDescent="0.45">
      <c r="C28">
        <v>11000</v>
      </c>
      <c r="D28" s="8">
        <f t="shared" si="0"/>
        <v>0.62198487357297694</v>
      </c>
      <c r="E28" s="8">
        <f t="shared" si="1"/>
        <v>0.80583015570141048</v>
      </c>
      <c r="F28" s="8">
        <f t="shared" si="2"/>
        <v>5.1596784192347728E-2</v>
      </c>
      <c r="G28" s="8">
        <f t="shared" si="3"/>
        <v>0.1272073784144957</v>
      </c>
      <c r="H28" s="8">
        <f t="shared" si="4"/>
        <v>1.5621372199935468</v>
      </c>
    </row>
    <row r="29" spans="3:8" x14ac:dyDescent="0.45">
      <c r="C29">
        <v>12000</v>
      </c>
      <c r="D29" s="8">
        <f t="shared" si="0"/>
        <v>0.59550517857316687</v>
      </c>
      <c r="E29" s="8">
        <f t="shared" si="1"/>
        <v>0.77152363531604096</v>
      </c>
      <c r="F29" s="8">
        <f t="shared" si="2"/>
        <v>4.9400159858807427E-2</v>
      </c>
      <c r="G29" s="8">
        <f t="shared" si="3"/>
        <v>0.12179179240065664</v>
      </c>
      <c r="H29" s="8">
        <f t="shared" si="4"/>
        <v>1.4956325204569476</v>
      </c>
    </row>
    <row r="30" spans="3:8" x14ac:dyDescent="0.45">
      <c r="C30">
        <v>13000</v>
      </c>
      <c r="D30" s="8">
        <f t="shared" si="0"/>
        <v>0.57214286895773969</v>
      </c>
      <c r="E30" s="8">
        <f t="shared" si="1"/>
        <v>0.7412559320408818</v>
      </c>
      <c r="F30" s="8">
        <f t="shared" si="2"/>
        <v>4.7462138375202044E-2</v>
      </c>
      <c r="G30" s="8">
        <f t="shared" si="3"/>
        <v>0.11701376919437753</v>
      </c>
      <c r="H30" s="8">
        <f t="shared" si="4"/>
        <v>1.4369572456297215</v>
      </c>
    </row>
    <row r="31" spans="3:8" x14ac:dyDescent="0.45">
      <c r="C31">
        <v>14000</v>
      </c>
      <c r="D31" s="8">
        <f t="shared" si="0"/>
        <v>0.5513306638416805</v>
      </c>
      <c r="E31" s="8">
        <f t="shared" si="1"/>
        <v>0.71429208902517882</v>
      </c>
      <c r="F31" s="8">
        <f t="shared" si="2"/>
        <v>4.5735660929261082E-2</v>
      </c>
      <c r="G31" s="8">
        <f t="shared" si="3"/>
        <v>0.11275728939185381</v>
      </c>
      <c r="H31" s="8">
        <f t="shared" si="4"/>
        <v>1.3846866493125241</v>
      </c>
    </row>
    <row r="32" spans="3:8" x14ac:dyDescent="0.45">
      <c r="C32">
        <v>15000</v>
      </c>
      <c r="D32" s="8">
        <f t="shared" si="0"/>
        <v>0.53263602409710098</v>
      </c>
      <c r="E32" s="8">
        <f t="shared" si="1"/>
        <v>0.69007171792577005</v>
      </c>
      <c r="F32" s="8">
        <f t="shared" si="2"/>
        <v>4.4184846217459932E-2</v>
      </c>
      <c r="G32" s="8">
        <f t="shared" si="3"/>
        <v>0.10893389076376422</v>
      </c>
      <c r="H32" s="8">
        <f t="shared" si="4"/>
        <v>1.337734394040432</v>
      </c>
    </row>
    <row r="33" spans="3:8" x14ac:dyDescent="0.45">
      <c r="C33">
        <v>16000</v>
      </c>
      <c r="D33" s="8">
        <f t="shared" si="0"/>
        <v>0.515722612729551</v>
      </c>
      <c r="E33" s="8">
        <f t="shared" si="1"/>
        <v>0.66815906780381251</v>
      </c>
      <c r="F33" s="8">
        <f t="shared" si="2"/>
        <v>4.2781793388739525E-2</v>
      </c>
      <c r="G33" s="8">
        <f t="shared" si="3"/>
        <v>0.10547478619140921</v>
      </c>
      <c r="H33" s="8">
        <f t="shared" si="4"/>
        <v>1.2952557574418659</v>
      </c>
    </row>
    <row r="34" spans="3:8" x14ac:dyDescent="0.45">
      <c r="C34">
        <v>17000</v>
      </c>
      <c r="D34" s="8">
        <f t="shared" si="0"/>
        <v>0.50032442489492945</v>
      </c>
      <c r="E34" s="8">
        <f t="shared" si="1"/>
        <v>0.64820950853396486</v>
      </c>
      <c r="F34" s="8">
        <f t="shared" si="2"/>
        <v>4.1504435998852784E-2</v>
      </c>
      <c r="G34" s="8">
        <f t="shared" si="3"/>
        <v>0.10232557277802805</v>
      </c>
      <c r="H34" s="8">
        <f t="shared" si="4"/>
        <v>1.2565826588522873</v>
      </c>
    </row>
    <row r="35" spans="3:8" x14ac:dyDescent="0.45">
      <c r="C35" s="7">
        <v>50000000</v>
      </c>
      <c r="D35" s="7">
        <f t="shared" si="0"/>
        <v>9.2255265567765983E-3</v>
      </c>
      <c r="E35" s="7">
        <f t="shared" si="1"/>
        <v>1.1952392763137726E-2</v>
      </c>
      <c r="F35" s="7">
        <f t="shared" si="2"/>
        <v>7.6530398573258123E-4</v>
      </c>
      <c r="G35" s="7">
        <f t="shared" si="3"/>
        <v>1.8867903346899769E-3</v>
      </c>
      <c r="H35" s="7">
        <f t="shared" si="4"/>
        <v>2.3170239375103929E-2</v>
      </c>
    </row>
    <row r="36" spans="3:8" x14ac:dyDescent="0.45">
      <c r="C36" s="7">
        <v>100000000</v>
      </c>
      <c r="D36" s="7">
        <f t="shared" si="0"/>
        <v>6.5234323883133138E-3</v>
      </c>
      <c r="E36" s="7">
        <f t="shared" si="1"/>
        <v>8.451617974219703E-3</v>
      </c>
      <c r="F36" s="7">
        <f t="shared" si="2"/>
        <v>5.4115163798060099E-4</v>
      </c>
      <c r="G36" s="7">
        <f t="shared" si="3"/>
        <v>1.3341622403365183E-3</v>
      </c>
      <c r="H36" s="7">
        <f t="shared" si="4"/>
        <v>1.6383833383851545E-2</v>
      </c>
    </row>
    <row r="37" spans="3:8" x14ac:dyDescent="0.45">
      <c r="C37" s="7">
        <v>200000000</v>
      </c>
      <c r="D37" s="7">
        <f t="shared" si="0"/>
        <v>4.6127632783882992E-3</v>
      </c>
      <c r="E37" s="7">
        <f t="shared" si="1"/>
        <v>5.9761963815688629E-3</v>
      </c>
      <c r="F37" s="7">
        <f t="shared" si="2"/>
        <v>3.8265199286629061E-4</v>
      </c>
      <c r="G37" s="7">
        <f t="shared" si="3"/>
        <v>9.4339516734498843E-4</v>
      </c>
      <c r="H37" s="7">
        <f t="shared" si="4"/>
        <v>1.1585119687551965E-2</v>
      </c>
    </row>
    <row r="38" spans="3:8" x14ac:dyDescent="0.45">
      <c r="C38" s="7">
        <v>300000000</v>
      </c>
      <c r="D38" s="7">
        <f t="shared" si="0"/>
        <v>3.7663054454330144E-3</v>
      </c>
      <c r="E38" s="7">
        <f t="shared" si="1"/>
        <v>4.879543912503624E-3</v>
      </c>
      <c r="F38" s="7">
        <f t="shared" si="2"/>
        <v>3.1243404386050686E-4</v>
      </c>
      <c r="G38" s="7">
        <f t="shared" si="3"/>
        <v>7.7027892860092304E-4</v>
      </c>
      <c r="H38" s="7">
        <f t="shared" si="4"/>
        <v>9.4592106145246647E-3</v>
      </c>
    </row>
    <row r="39" spans="3:8" x14ac:dyDescent="0.45">
      <c r="C39" s="7">
        <v>400000000</v>
      </c>
      <c r="D39" s="7">
        <f t="shared" si="0"/>
        <v>3.2617161941566569E-3</v>
      </c>
      <c r="E39" s="7">
        <f t="shared" si="1"/>
        <v>4.2258089871098515E-3</v>
      </c>
      <c r="F39" s="7">
        <f t="shared" si="2"/>
        <v>2.7057581899030049E-4</v>
      </c>
      <c r="G39" s="7">
        <f t="shared" si="3"/>
        <v>6.6708112016825916E-4</v>
      </c>
      <c r="H39" s="7">
        <f t="shared" si="4"/>
        <v>8.1919166919257724E-3</v>
      </c>
    </row>
    <row r="40" spans="3:8" x14ac:dyDescent="0.45">
      <c r="C40" s="7">
        <v>500000000</v>
      </c>
      <c r="D40" s="7">
        <f t="shared" si="0"/>
        <v>2.9173676533784743E-3</v>
      </c>
      <c r="E40" s="7">
        <f t="shared" si="1"/>
        <v>3.7796784620428639E-3</v>
      </c>
      <c r="F40" s="7">
        <f t="shared" si="2"/>
        <v>2.4201036973199618E-4</v>
      </c>
      <c r="G40" s="7">
        <f t="shared" si="3"/>
        <v>5.9665549248117333E-4</v>
      </c>
      <c r="H40" s="7">
        <f t="shared" si="4"/>
        <v>7.3270730356644904E-3</v>
      </c>
    </row>
    <row r="41" spans="3:8" x14ac:dyDescent="0.45">
      <c r="C41" s="7">
        <v>600000000</v>
      </c>
      <c r="D41" s="7">
        <f t="shared" si="0"/>
        <v>2.6631801204855051E-3</v>
      </c>
      <c r="E41" s="7">
        <f t="shared" si="1"/>
        <v>3.4503585896288502E-3</v>
      </c>
      <c r="F41" s="7">
        <f t="shared" si="2"/>
        <v>2.2092423108729963E-4</v>
      </c>
      <c r="G41" s="7">
        <f t="shared" si="3"/>
        <v>5.4466945381882118E-4</v>
      </c>
      <c r="H41" s="7">
        <f t="shared" si="4"/>
        <v>6.6886719702021601E-3</v>
      </c>
    </row>
    <row r="42" spans="3:8" x14ac:dyDescent="0.45">
      <c r="C42" s="7">
        <v>700000000</v>
      </c>
      <c r="D42" s="7">
        <f t="shared" si="0"/>
        <v>2.4656256848601659E-3</v>
      </c>
      <c r="E42" s="7">
        <f t="shared" si="1"/>
        <v>3.1944113337012622E-3</v>
      </c>
      <c r="F42" s="7">
        <f t="shared" si="2"/>
        <v>2.0453609366741796E-4</v>
      </c>
      <c r="G42" s="7">
        <f t="shared" si="3"/>
        <v>5.0426592807760202E-4</v>
      </c>
      <c r="H42" s="7">
        <f t="shared" si="4"/>
        <v>6.1925069507984326E-3</v>
      </c>
    </row>
    <row r="43" spans="3:8" x14ac:dyDescent="0.45">
      <c r="C43" s="7">
        <v>800000000</v>
      </c>
      <c r="D43" s="7">
        <f t="shared" si="0"/>
        <v>2.3063816391941496E-3</v>
      </c>
      <c r="E43" s="7">
        <f t="shared" si="1"/>
        <v>2.9880981907844315E-3</v>
      </c>
      <c r="F43" s="7">
        <f t="shared" si="2"/>
        <v>1.9132599643314531E-4</v>
      </c>
      <c r="G43" s="7">
        <f t="shared" si="3"/>
        <v>4.7169758367249421E-4</v>
      </c>
      <c r="H43" s="7">
        <f t="shared" si="4"/>
        <v>5.7925598437759823E-3</v>
      </c>
    </row>
    <row r="44" spans="3:8" x14ac:dyDescent="0.45">
      <c r="C44" s="7">
        <v>900000000</v>
      </c>
      <c r="D44" s="7">
        <f t="shared" si="0"/>
        <v>2.1744774627711042E-3</v>
      </c>
      <c r="E44" s="7">
        <f t="shared" si="1"/>
        <v>2.8172059914065672E-3</v>
      </c>
      <c r="F44" s="7">
        <f t="shared" si="2"/>
        <v>1.8038387932686699E-4</v>
      </c>
      <c r="G44" s="7">
        <f t="shared" si="3"/>
        <v>4.4472074677883935E-4</v>
      </c>
      <c r="H44" s="7">
        <f t="shared" si="4"/>
        <v>5.4612777946171807E-3</v>
      </c>
    </row>
    <row r="45" spans="3:8" x14ac:dyDescent="0.45">
      <c r="C45" s="7">
        <v>1000000000</v>
      </c>
      <c r="D45" s="7">
        <f t="shared" si="0"/>
        <v>2.0628904509182046E-3</v>
      </c>
      <c r="E45" s="7">
        <f t="shared" si="1"/>
        <v>2.6726362712152498E-3</v>
      </c>
      <c r="F45" s="7">
        <f t="shared" si="2"/>
        <v>1.7112717355495809E-4</v>
      </c>
      <c r="G45" s="7">
        <f t="shared" si="3"/>
        <v>4.2189914476563675E-4</v>
      </c>
      <c r="H45" s="7">
        <f t="shared" si="4"/>
        <v>5.1810230297674635E-3</v>
      </c>
    </row>
    <row r="46" spans="3:8" x14ac:dyDescent="0.45">
      <c r="C46" s="7">
        <v>1100000000</v>
      </c>
      <c r="D46" s="7">
        <f t="shared" si="0"/>
        <v>1.9668888706624787E-3</v>
      </c>
      <c r="E46" s="7">
        <f t="shared" si="1"/>
        <v>2.5482586992645771E-3</v>
      </c>
      <c r="F46" s="7">
        <f t="shared" si="2"/>
        <v>1.6316335798799019E-4</v>
      </c>
      <c r="G46" s="7">
        <f t="shared" si="3"/>
        <v>4.0226505096874502E-4</v>
      </c>
      <c r="H46" s="7">
        <f t="shared" si="4"/>
        <v>4.9399116329031292E-3</v>
      </c>
    </row>
  </sheetData>
  <mergeCells count="1">
    <mergeCell ref="D11:H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Kvadrat</vt:lpstr>
      <vt:lpstr>Indtrængning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mkv</dc:creator>
  <cp:lastModifiedBy>Martin Kruse Vestergaard</cp:lastModifiedBy>
  <dcterms:created xsi:type="dcterms:W3CDTF">2010-12-14T08:36:02Z</dcterms:created>
  <dcterms:modified xsi:type="dcterms:W3CDTF">2017-06-06T12:42:23Z</dcterms:modified>
</cp:coreProperties>
</file>